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00" activeTab="1"/>
  </bookViews>
  <sheets>
    <sheet name="Usage" sheetId="1" r:id="rId1"/>
    <sheet name="Monetary" sheetId="2" r:id="rId2"/>
  </sheets>
  <definedNames/>
  <calcPr fullCalcOnLoad="1"/>
</workbook>
</file>

<file path=xl/sharedStrings.xml><?xml version="1.0" encoding="utf-8"?>
<sst xmlns="http://schemas.openxmlformats.org/spreadsheetml/2006/main" count="174" uniqueCount="50">
  <si>
    <t>4H Pens</t>
  </si>
  <si>
    <t>Annex</t>
  </si>
  <si>
    <t>Apr</t>
  </si>
  <si>
    <t>Aug</t>
  </si>
  <si>
    <t>CCF Usage</t>
  </si>
  <si>
    <t>County Barn</t>
  </si>
  <si>
    <t>Courthouse</t>
  </si>
  <si>
    <t>Data not shown is either being compiled, filed or waiting to be received</t>
  </si>
  <si>
    <t>Dec</t>
  </si>
  <si>
    <t>Electric</t>
  </si>
  <si>
    <t>Extension</t>
  </si>
  <si>
    <t>Feb</t>
  </si>
  <si>
    <t>Gallons</t>
  </si>
  <si>
    <t>Jail</t>
  </si>
  <si>
    <t>Jan</t>
  </si>
  <si>
    <t>July</t>
  </si>
  <si>
    <t>June</t>
  </si>
  <si>
    <t>Kwh Usage</t>
  </si>
  <si>
    <t>Library</t>
  </si>
  <si>
    <t>March</t>
  </si>
  <si>
    <t>May</t>
  </si>
  <si>
    <t>Natural Gas</t>
  </si>
  <si>
    <t>Nov</t>
  </si>
  <si>
    <t>October</t>
  </si>
  <si>
    <t>Sept</t>
  </si>
  <si>
    <t>Sheriff Office</t>
  </si>
  <si>
    <t>Shop</t>
  </si>
  <si>
    <t>Sprinkler</t>
  </si>
  <si>
    <t>Tax Office</t>
  </si>
  <si>
    <t>Totals</t>
  </si>
  <si>
    <t>Totals:</t>
  </si>
  <si>
    <t>Water</t>
  </si>
  <si>
    <t>Youth Center</t>
  </si>
  <si>
    <t>Monetary</t>
  </si>
  <si>
    <t>Total Utility Costs by Building</t>
  </si>
  <si>
    <t>Sheriff Office:</t>
  </si>
  <si>
    <t>Youth Center;</t>
  </si>
  <si>
    <t>Tax Office:</t>
  </si>
  <si>
    <t>Annex:</t>
  </si>
  <si>
    <t>Sprinkler;</t>
  </si>
  <si>
    <t>County Barn:</t>
  </si>
  <si>
    <t>Courthouse:</t>
  </si>
  <si>
    <t>Jail:</t>
  </si>
  <si>
    <t>Extension:</t>
  </si>
  <si>
    <t>Library:</t>
  </si>
  <si>
    <t>4-H Pens:</t>
  </si>
  <si>
    <t>Shop:</t>
  </si>
  <si>
    <t>Avg Monthly Costs</t>
  </si>
  <si>
    <t>Average County Utilities Monthly</t>
  </si>
  <si>
    <t>Dallam County Utilities FY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</si>
</sst>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&quot;$&quot;#,##0.00"/>
    <numFmt numFmtId="166" formatCode="[$-409]dddd\,\ mmmm\ dd\,\ yyyy"/>
    <numFmt numFmtId="167" formatCode="[$-409]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u val="single"/>
      <sz val="10"/>
      <color indexed="18"/>
      <name val="Arial"/>
      <family val="0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u val="single"/>
      <sz val="10"/>
      <color indexed="14"/>
      <name val="Arial"/>
      <family val="0"/>
    </font>
    <font>
      <sz val="11"/>
      <color indexed="1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29" fillId="0" borderId="0" xfId="57" applyNumberFormat="1" applyAlignment="1" applyProtection="1">
      <alignment/>
      <protection/>
    </xf>
    <xf numFmtId="0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sum(F57:F68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s="1" t="s">
        <v>49</v>
      </c>
    </row>
    <row r="3" ht="12.75">
      <c r="A3" s="1" t="s">
        <v>9</v>
      </c>
    </row>
    <row r="4" ht="12.75">
      <c r="D4" s="1" t="s">
        <v>17</v>
      </c>
    </row>
    <row r="6" spans="3:15" ht="12.75">
      <c r="C6" t="s">
        <v>23</v>
      </c>
      <c r="D6" t="s">
        <v>22</v>
      </c>
      <c r="E6" t="s">
        <v>8</v>
      </c>
      <c r="F6" t="s">
        <v>14</v>
      </c>
      <c r="G6" t="s">
        <v>11</v>
      </c>
      <c r="H6" t="s">
        <v>19</v>
      </c>
      <c r="I6" t="s">
        <v>2</v>
      </c>
      <c r="J6" t="s">
        <v>20</v>
      </c>
      <c r="K6" t="s">
        <v>16</v>
      </c>
      <c r="L6" t="s">
        <v>15</v>
      </c>
      <c r="M6" t="s">
        <v>3</v>
      </c>
      <c r="N6" t="s">
        <v>24</v>
      </c>
      <c r="O6" s="1" t="s">
        <v>29</v>
      </c>
    </row>
    <row r="7" spans="1:15" ht="12.75">
      <c r="A7" t="s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f aca="true" t="shared" si="0" ref="O7:O17">SUM(C7:N7)</f>
        <v>0</v>
      </c>
    </row>
    <row r="8" spans="1:15" ht="12.75">
      <c r="A8" t="s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0</v>
      </c>
    </row>
    <row r="9" spans="1:15" ht="12.75">
      <c r="A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 t="shared" si="0"/>
        <v>0</v>
      </c>
    </row>
    <row r="10" spans="1:15" ht="12.75">
      <c r="A10" t="s">
        <v>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0</v>
      </c>
    </row>
    <row r="11" spans="1:15" ht="12.75">
      <c r="A11" t="s">
        <v>13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0</v>
      </c>
    </row>
    <row r="12" spans="1:15" ht="12.75">
      <c r="A12" t="s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0"/>
        <v>0</v>
      </c>
    </row>
    <row r="13" spans="1:15" ht="12.75">
      <c r="A13" t="s">
        <v>28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0</v>
      </c>
    </row>
    <row r="14" spans="1:15" ht="12.75">
      <c r="A14" t="s">
        <v>25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0</v>
      </c>
    </row>
    <row r="15" spans="1:15" ht="12.75">
      <c r="A15" t="s">
        <v>26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0</v>
      </c>
    </row>
    <row r="16" spans="1:15" ht="12.75">
      <c r="A16" t="s">
        <v>18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f t="shared" si="0"/>
        <v>0</v>
      </c>
    </row>
    <row r="17" spans="1:15" ht="12.75">
      <c r="A17" t="s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0</v>
      </c>
    </row>
    <row r="19" spans="2:15" ht="12.75">
      <c r="B19" s="1" t="s">
        <v>30</v>
      </c>
      <c r="C19">
        <f aca="true" t="shared" si="1" ref="C19:N19">SUM(C7:C17)</f>
        <v>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>SUM(C19:N19)</f>
        <v>0</v>
      </c>
    </row>
    <row r="21" ht="12.75">
      <c r="A21" s="1" t="s">
        <v>21</v>
      </c>
    </row>
    <row r="22" ht="12.75">
      <c r="D22" s="1" t="s">
        <v>4</v>
      </c>
    </row>
    <row r="24" spans="3:15" ht="12.75">
      <c r="C24" t="s">
        <v>23</v>
      </c>
      <c r="D24" t="s">
        <v>22</v>
      </c>
      <c r="E24" t="s">
        <v>8</v>
      </c>
      <c r="F24" t="s">
        <v>14</v>
      </c>
      <c r="G24" t="s">
        <v>11</v>
      </c>
      <c r="H24" t="s">
        <v>19</v>
      </c>
      <c r="I24" t="s">
        <v>2</v>
      </c>
      <c r="J24" t="s">
        <v>20</v>
      </c>
      <c r="K24" t="s">
        <v>16</v>
      </c>
      <c r="L24" t="s">
        <v>15</v>
      </c>
      <c r="M24" t="s">
        <v>3</v>
      </c>
      <c r="N24" t="s">
        <v>24</v>
      </c>
      <c r="O24" s="1" t="s">
        <v>29</v>
      </c>
    </row>
    <row r="25" spans="1:15" ht="12.75">
      <c r="A25" t="s">
        <v>18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 aca="true" t="shared" si="2" ref="O25:O33">SUM(C25:N25)</f>
        <v>0</v>
      </c>
    </row>
    <row r="26" spans="1:15" ht="12.75">
      <c r="A26" t="s">
        <v>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f t="shared" si="2"/>
        <v>0</v>
      </c>
    </row>
    <row r="27" spans="1:15" ht="12.75">
      <c r="A27" t="s">
        <v>28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f t="shared" si="2"/>
        <v>0</v>
      </c>
    </row>
    <row r="28" spans="1:15" ht="12.75">
      <c r="A28" t="s">
        <v>25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2"/>
        <v>0</v>
      </c>
    </row>
    <row r="29" spans="1:15" ht="12.75">
      <c r="A29" t="s">
        <v>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f t="shared" si="2"/>
        <v>0</v>
      </c>
    </row>
    <row r="30" spans="1:15" ht="12.75">
      <c r="A30" t="s">
        <v>26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f t="shared" si="2"/>
        <v>0</v>
      </c>
    </row>
    <row r="31" spans="1:15" ht="12.75">
      <c r="A31" t="s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2"/>
        <v>0</v>
      </c>
    </row>
    <row r="32" spans="1:15" ht="12.75">
      <c r="A32" t="s">
        <v>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f t="shared" si="2"/>
        <v>0</v>
      </c>
    </row>
    <row r="33" spans="1:15" ht="12.75">
      <c r="A33" t="s">
        <v>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f t="shared" si="2"/>
        <v>0</v>
      </c>
    </row>
    <row r="35" spans="2:15" ht="12.75">
      <c r="B35" s="1" t="s">
        <v>30</v>
      </c>
      <c r="C35">
        <f aca="true" t="shared" si="3" ref="C35:N35">SUM(C25:C33)</f>
        <v>0</v>
      </c>
      <c r="D35">
        <f t="shared" si="3"/>
        <v>0</v>
      </c>
      <c r="E35">
        <f t="shared" si="3"/>
        <v>0</v>
      </c>
      <c r="F35">
        <f t="shared" si="3"/>
        <v>0</v>
      </c>
      <c r="G35">
        <f t="shared" si="3"/>
        <v>0</v>
      </c>
      <c r="H35">
        <f t="shared" si="3"/>
        <v>0</v>
      </c>
      <c r="I35">
        <f t="shared" si="3"/>
        <v>0</v>
      </c>
      <c r="J35">
        <f t="shared" si="3"/>
        <v>0</v>
      </c>
      <c r="K35">
        <f t="shared" si="3"/>
        <v>0</v>
      </c>
      <c r="L35">
        <f t="shared" si="3"/>
        <v>0</v>
      </c>
      <c r="M35">
        <f t="shared" si="3"/>
        <v>0</v>
      </c>
      <c r="N35">
        <f t="shared" si="3"/>
        <v>0</v>
      </c>
      <c r="O35">
        <f>SUM(C35:N35)</f>
        <v>0</v>
      </c>
    </row>
    <row r="37" ht="12.75">
      <c r="A37" s="1" t="s">
        <v>31</v>
      </c>
    </row>
    <row r="38" ht="12.75">
      <c r="D38" s="1" t="s">
        <v>12</v>
      </c>
    </row>
    <row r="40" spans="3:15" ht="12.75">
      <c r="C40" t="s">
        <v>23</v>
      </c>
      <c r="D40" t="s">
        <v>22</v>
      </c>
      <c r="E40" t="s">
        <v>8</v>
      </c>
      <c r="F40" t="s">
        <v>14</v>
      </c>
      <c r="G40" t="s">
        <v>11</v>
      </c>
      <c r="H40" t="s">
        <v>19</v>
      </c>
      <c r="I40" t="s">
        <v>2</v>
      </c>
      <c r="J40" t="s">
        <v>20</v>
      </c>
      <c r="K40" t="s">
        <v>16</v>
      </c>
      <c r="L40" t="s">
        <v>15</v>
      </c>
      <c r="M40" t="s">
        <v>3</v>
      </c>
      <c r="N40" t="s">
        <v>24</v>
      </c>
      <c r="O40" s="1" t="s">
        <v>29</v>
      </c>
    </row>
    <row r="41" spans="1:15" ht="12.75">
      <c r="A41" t="s">
        <v>25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aca="true" t="shared" si="4" ref="O41:O50">SUM(C41:N41)</f>
        <v>0</v>
      </c>
    </row>
    <row r="42" spans="1:15" ht="12.75">
      <c r="A42" t="s">
        <v>32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f t="shared" si="4"/>
        <v>0</v>
      </c>
    </row>
    <row r="43" spans="1:15" ht="12.75">
      <c r="A43" t="s">
        <v>28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4"/>
        <v>0</v>
      </c>
    </row>
    <row r="44" spans="1:15" ht="12.75">
      <c r="A44" t="s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f t="shared" si="4"/>
        <v>0</v>
      </c>
    </row>
    <row r="45" spans="1:15" ht="12.75">
      <c r="A45" t="s">
        <v>27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f t="shared" si="4"/>
        <v>0</v>
      </c>
    </row>
    <row r="46" spans="1:15" ht="12.75">
      <c r="A46" t="s">
        <v>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f t="shared" si="4"/>
        <v>0</v>
      </c>
    </row>
    <row r="47" spans="1:15" ht="12.75">
      <c r="A47" t="s">
        <v>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4"/>
        <v>0</v>
      </c>
    </row>
    <row r="48" spans="1:15" ht="12.75">
      <c r="A48" t="s">
        <v>13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4"/>
        <v>0</v>
      </c>
    </row>
    <row r="49" spans="1:15" ht="12.75">
      <c r="A49" t="s">
        <v>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f t="shared" si="4"/>
        <v>0</v>
      </c>
    </row>
    <row r="50" spans="1:15" ht="12.75">
      <c r="A50" t="s">
        <v>18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 t="shared" si="4"/>
        <v>0</v>
      </c>
    </row>
    <row r="52" spans="2:15" ht="12.75">
      <c r="B52" s="1" t="s">
        <v>30</v>
      </c>
      <c r="C52">
        <f aca="true" t="shared" si="5" ref="C52:N52">SUM(C41:C50)</f>
        <v>0</v>
      </c>
      <c r="D52">
        <f t="shared" si="5"/>
        <v>0</v>
      </c>
      <c r="E52">
        <f t="shared" si="5"/>
        <v>0</v>
      </c>
      <c r="F52">
        <f t="shared" si="5"/>
        <v>0</v>
      </c>
      <c r="G52">
        <f t="shared" si="5"/>
        <v>0</v>
      </c>
      <c r="H52">
        <f t="shared" si="5"/>
        <v>0</v>
      </c>
      <c r="I52">
        <f t="shared" si="5"/>
        <v>0</v>
      </c>
      <c r="J52">
        <f t="shared" si="5"/>
        <v>0</v>
      </c>
      <c r="K52">
        <f t="shared" si="5"/>
        <v>0</v>
      </c>
      <c r="L52">
        <f t="shared" si="5"/>
        <v>0</v>
      </c>
      <c r="M52">
        <f t="shared" si="5"/>
        <v>0</v>
      </c>
      <c r="N52">
        <f t="shared" si="5"/>
        <v>0</v>
      </c>
      <c r="O52">
        <f>SUM(C52:N52)</f>
        <v>0</v>
      </c>
    </row>
    <row r="55" ht="12.75">
      <c r="A5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4" width="11.28125" style="0" bestFit="1" customWidth="1"/>
    <col min="5" max="5" width="9.421875" style="0" bestFit="1" customWidth="1"/>
    <col min="6" max="14" width="9.28125" style="0" bestFit="1" customWidth="1"/>
    <col min="15" max="15" width="10.140625" style="0" bestFit="1" customWidth="1"/>
    <col min="16" max="16" width="14.8515625" style="0" bestFit="1" customWidth="1"/>
  </cols>
  <sheetData>
    <row r="1" spans="1:6" ht="12.75">
      <c r="A1" s="1" t="s">
        <v>49</v>
      </c>
      <c r="F1">
        <v>6</v>
      </c>
    </row>
    <row r="3" ht="12.75">
      <c r="A3" s="1" t="s">
        <v>9</v>
      </c>
    </row>
    <row r="4" ht="12.75">
      <c r="D4" s="1" t="s">
        <v>33</v>
      </c>
    </row>
    <row r="6" spans="3:15" ht="12.75">
      <c r="C6" t="s">
        <v>23</v>
      </c>
      <c r="D6" t="s">
        <v>22</v>
      </c>
      <c r="E6" t="s">
        <v>8</v>
      </c>
      <c r="F6" t="s">
        <v>14</v>
      </c>
      <c r="G6" t="s">
        <v>11</v>
      </c>
      <c r="H6" t="s">
        <v>19</v>
      </c>
      <c r="I6" t="s">
        <v>2</v>
      </c>
      <c r="J6" t="s">
        <v>20</v>
      </c>
      <c r="K6" t="s">
        <v>16</v>
      </c>
      <c r="L6" t="s">
        <v>15</v>
      </c>
      <c r="M6" t="s">
        <v>3</v>
      </c>
      <c r="N6" t="s">
        <v>24</v>
      </c>
      <c r="O6" s="1" t="s">
        <v>29</v>
      </c>
    </row>
    <row r="7" spans="1:15" ht="12.75">
      <c r="A7" t="s">
        <v>1</v>
      </c>
      <c r="C7" s="2">
        <v>200.74</v>
      </c>
      <c r="D7" s="2">
        <v>196.03</v>
      </c>
      <c r="E7" s="2">
        <v>181.44</v>
      </c>
      <c r="F7" s="2">
        <v>181.02</v>
      </c>
      <c r="G7" s="2">
        <v>183.27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f aca="true" t="shared" si="0" ref="O7:O17">SUM(C7:N7)</f>
        <v>942.5</v>
      </c>
    </row>
    <row r="8" spans="1:15" ht="12.75">
      <c r="A8" t="s">
        <v>5</v>
      </c>
      <c r="C8" s="2">
        <v>20.72</v>
      </c>
      <c r="D8" s="2">
        <v>14.68</v>
      </c>
      <c r="E8" s="2">
        <v>26.22</v>
      </c>
      <c r="F8" s="2">
        <v>28.16</v>
      </c>
      <c r="G8" s="2">
        <v>28.08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f t="shared" si="0"/>
        <v>117.86</v>
      </c>
    </row>
    <row r="9" spans="1:15" ht="12.75">
      <c r="A9" t="s">
        <v>32</v>
      </c>
      <c r="C9" s="2">
        <v>199.35</v>
      </c>
      <c r="D9" s="2">
        <v>178.98</v>
      </c>
      <c r="E9" s="2">
        <v>209.8</v>
      </c>
      <c r="F9" s="2">
        <v>228.17</v>
      </c>
      <c r="G9" s="2">
        <v>245.33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f t="shared" si="0"/>
        <v>1061.6299999999999</v>
      </c>
    </row>
    <row r="10" spans="1:15" ht="12.75">
      <c r="A10" t="s">
        <v>6</v>
      </c>
      <c r="C10" s="2">
        <v>224.14</v>
      </c>
      <c r="D10" s="2">
        <v>240.72</v>
      </c>
      <c r="E10" s="2">
        <v>309.91</v>
      </c>
      <c r="F10" s="2">
        <v>293.42</v>
      </c>
      <c r="G10" s="2">
        <v>288.12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f t="shared" si="0"/>
        <v>1356.31</v>
      </c>
    </row>
    <row r="11" spans="1:15" ht="12.75">
      <c r="A11" t="s">
        <v>13</v>
      </c>
      <c r="C11" s="2">
        <v>1087.7</v>
      </c>
      <c r="D11" s="2">
        <v>949.72</v>
      </c>
      <c r="E11" s="2">
        <v>1022.58</v>
      </c>
      <c r="F11" s="2">
        <v>980.58</v>
      </c>
      <c r="G11" s="2">
        <v>984.65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f t="shared" si="0"/>
        <v>5025.23</v>
      </c>
    </row>
    <row r="12" spans="1:15" ht="12.75">
      <c r="A12" t="s">
        <v>10</v>
      </c>
      <c r="C12" s="2">
        <v>96.46</v>
      </c>
      <c r="D12" s="2">
        <v>150.58</v>
      </c>
      <c r="E12" s="2">
        <v>273.66</v>
      </c>
      <c r="F12" s="2">
        <v>489.13</v>
      </c>
      <c r="G12" s="2">
        <v>288.72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f t="shared" si="0"/>
        <v>1298.5500000000002</v>
      </c>
    </row>
    <row r="13" spans="1:15" ht="12.75">
      <c r="A13" t="s">
        <v>28</v>
      </c>
      <c r="C13" s="2">
        <v>122.5</v>
      </c>
      <c r="D13" s="2">
        <v>129.61</v>
      </c>
      <c r="E13" s="2">
        <v>166.87</v>
      </c>
      <c r="F13" s="2">
        <v>157.99</v>
      </c>
      <c r="G13" s="2">
        <v>155.13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f t="shared" si="0"/>
        <v>732.1</v>
      </c>
    </row>
    <row r="14" spans="1:15" ht="12.75">
      <c r="A14" t="s">
        <v>25</v>
      </c>
      <c r="C14" s="2">
        <v>67.15</v>
      </c>
      <c r="D14" s="2">
        <v>50.3</v>
      </c>
      <c r="E14" s="2">
        <v>57.64</v>
      </c>
      <c r="F14" s="2">
        <v>58.77</v>
      </c>
      <c r="G14" s="2">
        <v>51.44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f t="shared" si="0"/>
        <v>285.3</v>
      </c>
    </row>
    <row r="15" spans="1:15" ht="12.75">
      <c r="A15" t="s">
        <v>26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f t="shared" si="0"/>
        <v>0</v>
      </c>
    </row>
    <row r="16" spans="1:15" ht="12.75">
      <c r="A16" t="s">
        <v>18</v>
      </c>
      <c r="C16" s="2">
        <v>143.99</v>
      </c>
      <c r="D16" s="2">
        <v>120.92</v>
      </c>
      <c r="E16" s="2">
        <v>148.39</v>
      </c>
      <c r="F16" s="2">
        <v>148.4</v>
      </c>
      <c r="G16" s="2">
        <v>130.89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f t="shared" si="0"/>
        <v>692.59</v>
      </c>
    </row>
    <row r="17" spans="1:15" ht="12.75">
      <c r="A17" t="s">
        <v>0</v>
      </c>
      <c r="C17" s="2">
        <v>11.59</v>
      </c>
      <c r="D17" s="2">
        <v>11.59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f t="shared" si="0"/>
        <v>23.18</v>
      </c>
    </row>
    <row r="18" spans="3:15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1" t="s">
        <v>30</v>
      </c>
      <c r="C19" s="2">
        <f aca="true" t="shared" si="1" ref="C19:N19">SUM(C7:C17)</f>
        <v>2174.34</v>
      </c>
      <c r="D19" s="2">
        <f t="shared" si="1"/>
        <v>2043.13</v>
      </c>
      <c r="E19" s="2">
        <f t="shared" si="1"/>
        <v>2396.51</v>
      </c>
      <c r="F19" s="2">
        <f t="shared" si="1"/>
        <v>2565.6400000000003</v>
      </c>
      <c r="G19" s="2">
        <f t="shared" si="1"/>
        <v>2355.63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  <c r="O19" s="2">
        <f>SUM(C19:N19)</f>
        <v>11535.25</v>
      </c>
    </row>
    <row r="21" ht="12.75">
      <c r="A21" s="1" t="s">
        <v>21</v>
      </c>
    </row>
    <row r="22" ht="12.75">
      <c r="D22" s="1" t="s">
        <v>33</v>
      </c>
    </row>
    <row r="24" spans="3:15" ht="12.75">
      <c r="C24" t="s">
        <v>23</v>
      </c>
      <c r="D24" t="s">
        <v>22</v>
      </c>
      <c r="E24" t="s">
        <v>8</v>
      </c>
      <c r="F24" t="s">
        <v>14</v>
      </c>
      <c r="G24" t="s">
        <v>11</v>
      </c>
      <c r="H24" t="s">
        <v>19</v>
      </c>
      <c r="I24" t="s">
        <v>2</v>
      </c>
      <c r="J24" t="s">
        <v>20</v>
      </c>
      <c r="K24" t="s">
        <v>16</v>
      </c>
      <c r="L24" t="s">
        <v>15</v>
      </c>
      <c r="M24" t="s">
        <v>3</v>
      </c>
      <c r="N24" t="s">
        <v>24</v>
      </c>
      <c r="O24" s="1" t="s">
        <v>29</v>
      </c>
    </row>
    <row r="25" spans="1:15" ht="12.75">
      <c r="A25" t="s">
        <v>18</v>
      </c>
      <c r="C25" s="2">
        <v>78.09</v>
      </c>
      <c r="D25" s="2">
        <v>88.44</v>
      </c>
      <c r="E25" s="2">
        <v>109.99</v>
      </c>
      <c r="F25" s="2">
        <v>174</v>
      </c>
      <c r="G25" s="2">
        <v>175.24</v>
      </c>
      <c r="H25" s="2">
        <v>163.57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f aca="true" t="shared" si="2" ref="O25:O33">SUM(C25:N25)</f>
        <v>789.3299999999999</v>
      </c>
    </row>
    <row r="26" spans="1:15" ht="12.75">
      <c r="A26" t="s">
        <v>5</v>
      </c>
      <c r="C26" s="2">
        <v>78.09</v>
      </c>
      <c r="D26" s="2">
        <v>78.09</v>
      </c>
      <c r="E26" s="2">
        <v>79.15</v>
      </c>
      <c r="F26" s="2">
        <v>207.07</v>
      </c>
      <c r="G26" s="2">
        <v>176.25</v>
      </c>
      <c r="H26" s="2">
        <v>202.6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f t="shared" si="2"/>
        <v>821.25</v>
      </c>
    </row>
    <row r="27" spans="1:15" ht="12.75">
      <c r="A27" t="s">
        <v>28</v>
      </c>
      <c r="C27" s="2">
        <v>35.58</v>
      </c>
      <c r="D27" s="2">
        <v>58.99</v>
      </c>
      <c r="E27" s="2">
        <v>94.24</v>
      </c>
      <c r="F27" s="2">
        <v>197.1</v>
      </c>
      <c r="G27" s="2">
        <v>231.82</v>
      </c>
      <c r="H27" s="2">
        <v>190.21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f t="shared" si="2"/>
        <v>807.94</v>
      </c>
    </row>
    <row r="28" spans="1:15" ht="12.75">
      <c r="A28" t="s">
        <v>25</v>
      </c>
      <c r="C28" s="2">
        <v>78.92</v>
      </c>
      <c r="D28" s="2">
        <v>89.08</v>
      </c>
      <c r="E28" s="2">
        <v>99.92</v>
      </c>
      <c r="F28" s="2">
        <v>109.66</v>
      </c>
      <c r="G28" s="2">
        <v>115.29</v>
      </c>
      <c r="H28" s="2">
        <v>106.26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2"/>
        <v>599.1300000000001</v>
      </c>
    </row>
    <row r="29" spans="1:15" ht="12.75">
      <c r="A29" t="s">
        <v>32</v>
      </c>
      <c r="C29" s="2">
        <v>81.37</v>
      </c>
      <c r="D29" s="2">
        <v>218.49</v>
      </c>
      <c r="E29" s="2">
        <v>334.18</v>
      </c>
      <c r="F29" s="2">
        <v>531.62</v>
      </c>
      <c r="G29" s="2">
        <v>593.13</v>
      </c>
      <c r="H29" s="2">
        <v>491.57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f t="shared" si="2"/>
        <v>2250.36</v>
      </c>
    </row>
    <row r="30" spans="1:15" ht="12.75">
      <c r="A30" t="s">
        <v>26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f t="shared" si="2"/>
        <v>0</v>
      </c>
    </row>
    <row r="31" spans="1:15" ht="12.75">
      <c r="A31" t="s">
        <v>1</v>
      </c>
      <c r="C31" s="2">
        <v>78.09</v>
      </c>
      <c r="D31" s="2">
        <v>79.58</v>
      </c>
      <c r="E31" s="2">
        <v>124.94</v>
      </c>
      <c r="F31" s="2">
        <v>239.16</v>
      </c>
      <c r="G31" s="2">
        <v>304.87</v>
      </c>
      <c r="H31" s="2">
        <v>235.4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f t="shared" si="2"/>
        <v>1062.04</v>
      </c>
    </row>
    <row r="32" spans="1:15" ht="12.75">
      <c r="A32" t="s">
        <v>6</v>
      </c>
      <c r="C32" s="2">
        <v>83.02</v>
      </c>
      <c r="D32" s="2">
        <v>463.3</v>
      </c>
      <c r="E32" s="2">
        <v>785.13</v>
      </c>
      <c r="F32" s="2">
        <v>1104.94</v>
      </c>
      <c r="G32" s="2">
        <v>1234.21</v>
      </c>
      <c r="H32" s="2">
        <v>984.78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2"/>
        <v>4655.38</v>
      </c>
    </row>
    <row r="33" spans="1:15" ht="12.75">
      <c r="A33" t="s">
        <v>13</v>
      </c>
      <c r="C33" s="2">
        <v>203.32</v>
      </c>
      <c r="D33" s="2">
        <v>356.88</v>
      </c>
      <c r="E33" s="2">
        <v>545.54</v>
      </c>
      <c r="F33" s="2">
        <v>787.9</v>
      </c>
      <c r="G33" s="2">
        <v>903.61</v>
      </c>
      <c r="H33" s="2">
        <v>716.93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 t="shared" si="2"/>
        <v>3514.18</v>
      </c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1" t="s">
        <v>30</v>
      </c>
      <c r="C35" s="2">
        <f aca="true" t="shared" si="3" ref="C35:N35">SUM(C25:C33)</f>
        <v>716.48</v>
      </c>
      <c r="D35" s="2">
        <f t="shared" si="3"/>
        <v>1432.85</v>
      </c>
      <c r="E35" s="2">
        <f t="shared" si="3"/>
        <v>2173.09</v>
      </c>
      <c r="F35" s="2">
        <f t="shared" si="3"/>
        <v>3351.4500000000003</v>
      </c>
      <c r="G35" s="2">
        <f t="shared" si="3"/>
        <v>3734.42</v>
      </c>
      <c r="H35" s="2">
        <f t="shared" si="3"/>
        <v>3091.32</v>
      </c>
      <c r="I35" s="2">
        <f t="shared" si="3"/>
        <v>0</v>
      </c>
      <c r="J35" s="2">
        <f t="shared" si="3"/>
        <v>0</v>
      </c>
      <c r="K35" s="2">
        <f t="shared" si="3"/>
        <v>0</v>
      </c>
      <c r="L35" s="2">
        <f t="shared" si="3"/>
        <v>0</v>
      </c>
      <c r="M35" s="2">
        <f t="shared" si="3"/>
        <v>0</v>
      </c>
      <c r="N35" s="2">
        <f t="shared" si="3"/>
        <v>0</v>
      </c>
      <c r="O35" s="2">
        <f>SUM(C35:N35)</f>
        <v>14499.61</v>
      </c>
    </row>
    <row r="37" ht="12.75">
      <c r="A37" s="1" t="s">
        <v>31</v>
      </c>
    </row>
    <row r="38" ht="12.75">
      <c r="D38" s="1" t="s">
        <v>33</v>
      </c>
    </row>
    <row r="40" spans="3:15" ht="12.75">
      <c r="C40" t="s">
        <v>23</v>
      </c>
      <c r="D40" t="s">
        <v>22</v>
      </c>
      <c r="E40" t="s">
        <v>8</v>
      </c>
      <c r="F40" t="s">
        <v>14</v>
      </c>
      <c r="G40" t="s">
        <v>11</v>
      </c>
      <c r="H40" t="s">
        <v>19</v>
      </c>
      <c r="I40" t="s">
        <v>2</v>
      </c>
      <c r="J40" t="s">
        <v>20</v>
      </c>
      <c r="K40" t="s">
        <v>16</v>
      </c>
      <c r="L40" t="s">
        <v>15</v>
      </c>
      <c r="M40" t="s">
        <v>3</v>
      </c>
      <c r="N40" t="s">
        <v>24</v>
      </c>
      <c r="O40" s="1" t="s">
        <v>29</v>
      </c>
    </row>
    <row r="41" spans="1:16" ht="12.75">
      <c r="A41" t="s">
        <v>25</v>
      </c>
      <c r="B41">
        <v>15020</v>
      </c>
      <c r="C41" s="2">
        <v>78.44</v>
      </c>
      <c r="D41" s="2">
        <v>83.53</v>
      </c>
      <c r="E41" s="2">
        <v>52.97</v>
      </c>
      <c r="F41" s="2">
        <v>43.42</v>
      </c>
      <c r="G41" s="2">
        <v>47.66</v>
      </c>
      <c r="H41" s="2">
        <v>37.73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 aca="true" t="shared" si="4" ref="O41:O50">SUM(C41:N41)</f>
        <v>343.75</v>
      </c>
      <c r="P41" s="4">
        <v>301502006</v>
      </c>
    </row>
    <row r="42" spans="1:16" ht="12.75">
      <c r="A42" t="s">
        <v>32</v>
      </c>
      <c r="B42">
        <v>13360</v>
      </c>
      <c r="C42" s="2">
        <v>75.5</v>
      </c>
      <c r="D42" s="2">
        <v>75.5</v>
      </c>
      <c r="E42" s="2">
        <v>75.5</v>
      </c>
      <c r="F42" s="2">
        <v>75.5</v>
      </c>
      <c r="G42" s="2">
        <v>82.95</v>
      </c>
      <c r="H42" s="2">
        <v>75.5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f t="shared" si="4"/>
        <v>460.45</v>
      </c>
      <c r="P42" s="4">
        <v>301336002</v>
      </c>
    </row>
    <row r="43" spans="1:16" ht="12.75">
      <c r="A43" t="s">
        <v>28</v>
      </c>
      <c r="B43">
        <v>13340</v>
      </c>
      <c r="C43" s="2">
        <v>68.27</v>
      </c>
      <c r="D43" s="2">
        <v>71.43</v>
      </c>
      <c r="E43" s="2">
        <v>46.6</v>
      </c>
      <c r="F43" s="2">
        <v>42.04</v>
      </c>
      <c r="G43" s="2">
        <v>50.7</v>
      </c>
      <c r="H43" s="2">
        <v>46.6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 t="shared" si="4"/>
        <v>325.64</v>
      </c>
      <c r="P43" s="4">
        <v>301334003</v>
      </c>
    </row>
    <row r="44" spans="1:16" ht="12.75">
      <c r="A44" t="s">
        <v>1</v>
      </c>
      <c r="B44">
        <v>13380</v>
      </c>
      <c r="C44" s="2">
        <v>45.5</v>
      </c>
      <c r="D44" s="2">
        <v>85.61</v>
      </c>
      <c r="E44" s="2">
        <v>56.96</v>
      </c>
      <c r="F44" s="2">
        <v>39.9</v>
      </c>
      <c r="G44" s="2">
        <v>60.85</v>
      </c>
      <c r="H44" s="2">
        <v>45.5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f t="shared" si="4"/>
        <v>334.32000000000005</v>
      </c>
      <c r="P44" s="4">
        <v>301338001</v>
      </c>
    </row>
    <row r="45" spans="1:16" ht="12.75">
      <c r="A45" t="s">
        <v>27</v>
      </c>
      <c r="B45">
        <v>13410</v>
      </c>
      <c r="C45" s="2">
        <v>352.89</v>
      </c>
      <c r="D45" s="2">
        <v>114.14</v>
      </c>
      <c r="E45" s="2">
        <v>11</v>
      </c>
      <c r="F45" s="2">
        <v>11</v>
      </c>
      <c r="G45" s="2">
        <v>12</v>
      </c>
      <c r="H45" s="2">
        <v>28.19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f t="shared" si="4"/>
        <v>529.22</v>
      </c>
      <c r="P45" s="4">
        <v>301341001</v>
      </c>
    </row>
    <row r="46" spans="1:16" ht="12.75">
      <c r="A46" t="s">
        <v>5</v>
      </c>
      <c r="C46" s="2">
        <v>32</v>
      </c>
      <c r="D46" s="2">
        <v>32</v>
      </c>
      <c r="E46" s="2">
        <v>32</v>
      </c>
      <c r="F46" s="2">
        <v>32</v>
      </c>
      <c r="G46" s="2">
        <v>35.1</v>
      </c>
      <c r="H46" s="2">
        <v>32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f t="shared" si="4"/>
        <v>195.1</v>
      </c>
      <c r="P46" s="4">
        <v>202044001</v>
      </c>
    </row>
    <row r="47" spans="1:16" ht="12.75">
      <c r="A47" t="s">
        <v>6</v>
      </c>
      <c r="B47">
        <v>13400</v>
      </c>
      <c r="C47" s="2">
        <v>62.28</v>
      </c>
      <c r="D47" s="2">
        <v>58.46</v>
      </c>
      <c r="E47" s="2">
        <v>54.64</v>
      </c>
      <c r="F47" s="2">
        <v>58.46</v>
      </c>
      <c r="G47" s="2">
        <v>68.03</v>
      </c>
      <c r="H47" s="2">
        <v>69.92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4"/>
        <v>371.79</v>
      </c>
      <c r="P47" s="4">
        <v>301340001</v>
      </c>
    </row>
    <row r="48" spans="1:16" ht="12.75">
      <c r="A48" t="s">
        <v>13</v>
      </c>
      <c r="B48">
        <v>15040</v>
      </c>
      <c r="C48" s="2">
        <v>475.79</v>
      </c>
      <c r="D48" s="2">
        <v>517.81</v>
      </c>
      <c r="E48" s="2">
        <v>223.67</v>
      </c>
      <c r="F48" s="2">
        <v>275.24</v>
      </c>
      <c r="G48" s="2">
        <v>335.13</v>
      </c>
      <c r="H48" s="2">
        <v>259.96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f t="shared" si="4"/>
        <v>2087.6</v>
      </c>
      <c r="P48" s="4">
        <v>301504001</v>
      </c>
    </row>
    <row r="49" spans="1:16" ht="12.75">
      <c r="A49" t="s">
        <v>10</v>
      </c>
      <c r="B49">
        <v>12360</v>
      </c>
      <c r="C49" s="2">
        <v>119.85</v>
      </c>
      <c r="D49" s="2">
        <v>110.3</v>
      </c>
      <c r="E49" s="2">
        <v>62.55</v>
      </c>
      <c r="F49" s="2">
        <v>68.28</v>
      </c>
      <c r="G49" s="2">
        <v>78.83</v>
      </c>
      <c r="H49" s="2">
        <v>72.1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f t="shared" si="4"/>
        <v>511.90999999999997</v>
      </c>
      <c r="P49" s="4">
        <v>301236002</v>
      </c>
    </row>
    <row r="50" spans="1:16" ht="12.75">
      <c r="A50" t="s">
        <v>18</v>
      </c>
      <c r="B50">
        <v>10730</v>
      </c>
      <c r="C50" s="2">
        <v>75.67</v>
      </c>
      <c r="D50" s="2">
        <v>71.85</v>
      </c>
      <c r="E50" s="2">
        <v>45.11</v>
      </c>
      <c r="F50" s="2">
        <v>45.11</v>
      </c>
      <c r="G50" s="2">
        <v>45.11</v>
      </c>
      <c r="H50" s="2">
        <v>45.11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4"/>
        <v>327.96000000000004</v>
      </c>
      <c r="P50" s="4">
        <v>301073001</v>
      </c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1" t="s">
        <v>30</v>
      </c>
      <c r="C52" s="2">
        <f aca="true" t="shared" si="5" ref="C52:N52">SUM(C41:C50)</f>
        <v>1386.1899999999998</v>
      </c>
      <c r="D52" s="2">
        <f t="shared" si="5"/>
        <v>1220.6299999999999</v>
      </c>
      <c r="E52" s="2">
        <f t="shared" si="5"/>
        <v>660.9999999999999</v>
      </c>
      <c r="F52" s="2">
        <f t="shared" si="5"/>
        <v>690.9499999999999</v>
      </c>
      <c r="G52" s="2">
        <f t="shared" si="5"/>
        <v>816.36</v>
      </c>
      <c r="H52" s="2">
        <f t="shared" si="5"/>
        <v>712.61</v>
      </c>
      <c r="I52" s="2">
        <f t="shared" si="5"/>
        <v>0</v>
      </c>
      <c r="J52" s="2">
        <f t="shared" si="5"/>
        <v>0</v>
      </c>
      <c r="K52" s="2">
        <f t="shared" si="5"/>
        <v>0</v>
      </c>
      <c r="L52" s="2">
        <f t="shared" si="5"/>
        <v>0</v>
      </c>
      <c r="M52" s="2">
        <f t="shared" si="5"/>
        <v>0</v>
      </c>
      <c r="N52" s="2">
        <f t="shared" si="5"/>
        <v>0</v>
      </c>
      <c r="O52" s="2">
        <f>SUM(C52:N52)</f>
        <v>5487.739999999999</v>
      </c>
    </row>
    <row r="55" spans="1:9" ht="12.75">
      <c r="A55" t="s">
        <v>34</v>
      </c>
      <c r="F55" t="s">
        <v>47</v>
      </c>
      <c r="I55" t="s">
        <v>48</v>
      </c>
    </row>
    <row r="57" spans="1:9" ht="12.75">
      <c r="A57" t="s">
        <v>35</v>
      </c>
      <c r="C57" s="2">
        <f>(O41+O28+O14)</f>
        <v>1228.18</v>
      </c>
      <c r="F57" s="2">
        <f>(C57/F1)</f>
        <v>204.6966666666667</v>
      </c>
      <c r="I57" s="3">
        <f>SUM(F57:F68)</f>
        <v>5253.766666666666</v>
      </c>
    </row>
    <row r="58" spans="1:6" ht="12.75">
      <c r="A58" t="s">
        <v>36</v>
      </c>
      <c r="C58" s="2">
        <f>(O42+O29+O9)</f>
        <v>3772.4399999999996</v>
      </c>
      <c r="F58" s="2">
        <f>(C58/F1)</f>
        <v>628.7399999999999</v>
      </c>
    </row>
    <row r="59" spans="1:6" ht="12.75">
      <c r="A59" t="s">
        <v>37</v>
      </c>
      <c r="C59" s="2">
        <f>(O43+O27+O13)</f>
        <v>1865.6799999999998</v>
      </c>
      <c r="F59" s="2">
        <f>(C59/F1)</f>
        <v>310.94666666666666</v>
      </c>
    </row>
    <row r="60" spans="1:6" ht="12.75">
      <c r="A60" t="s">
        <v>38</v>
      </c>
      <c r="C60" s="2">
        <f>(O44+O31+O7)</f>
        <v>2338.86</v>
      </c>
      <c r="F60" s="2">
        <f>(C60/F1)</f>
        <v>389.81</v>
      </c>
    </row>
    <row r="61" spans="1:6" ht="12.75">
      <c r="A61" t="s">
        <v>39</v>
      </c>
      <c r="C61" s="2">
        <f>(O45)</f>
        <v>529.22</v>
      </c>
      <c r="F61" s="2">
        <f>(C61/F1)</f>
        <v>88.20333333333333</v>
      </c>
    </row>
    <row r="62" spans="1:6" ht="12.75">
      <c r="A62" t="s">
        <v>40</v>
      </c>
      <c r="C62" s="2">
        <f>(O46+O26+O8)</f>
        <v>1134.21</v>
      </c>
      <c r="F62" s="2">
        <f>(C62/F1)</f>
        <v>189.035</v>
      </c>
    </row>
    <row r="63" spans="1:6" ht="12.75">
      <c r="A63" t="s">
        <v>41</v>
      </c>
      <c r="C63" s="2">
        <f>(O47+O32+O10)</f>
        <v>6383.48</v>
      </c>
      <c r="F63" s="2">
        <f>(C63/F1)</f>
        <v>1063.9133333333332</v>
      </c>
    </row>
    <row r="64" spans="1:6" ht="12.75">
      <c r="A64" t="s">
        <v>42</v>
      </c>
      <c r="C64" s="2">
        <f>(O48+O33+O11)</f>
        <v>10627.009999999998</v>
      </c>
      <c r="F64" s="2">
        <f>(C64/F1)</f>
        <v>1771.168333333333</v>
      </c>
    </row>
    <row r="65" spans="1:6" ht="12.75">
      <c r="A65" t="s">
        <v>43</v>
      </c>
      <c r="C65" s="2">
        <f>(O49+O12)</f>
        <v>1810.46</v>
      </c>
      <c r="F65" s="2">
        <f>(C65/F1)</f>
        <v>301.74333333333334</v>
      </c>
    </row>
    <row r="66" spans="1:6" ht="12.75">
      <c r="A66" t="s">
        <v>44</v>
      </c>
      <c r="C66" s="2">
        <f>(O50+O25+O16)</f>
        <v>1809.88</v>
      </c>
      <c r="F66" s="2">
        <f>(C66/F1)</f>
        <v>301.6466666666667</v>
      </c>
    </row>
    <row r="67" spans="1:6" ht="12.75">
      <c r="A67" t="s">
        <v>45</v>
      </c>
      <c r="C67" s="2">
        <f>(O17)</f>
        <v>23.18</v>
      </c>
      <c r="F67" s="2">
        <f>(C67/F1)</f>
        <v>3.8633333333333333</v>
      </c>
    </row>
    <row r="68" spans="1:6" ht="12.75">
      <c r="A68" t="s">
        <v>46</v>
      </c>
      <c r="C68" s="2">
        <f>(O30+O15)</f>
        <v>0</v>
      </c>
      <c r="F68" s="2">
        <f>(C68/F1)</f>
        <v>0</v>
      </c>
    </row>
  </sheetData>
  <sheetProtection/>
  <hyperlinks>
    <hyperlink ref="I57" r:id="rId1" display="=@sum(F57:F68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Treasurer</cp:lastModifiedBy>
  <cp:lastPrinted>2009-04-29T19:26:32Z</cp:lastPrinted>
  <dcterms:created xsi:type="dcterms:W3CDTF">2010-02-17T20:03:04Z</dcterms:created>
  <dcterms:modified xsi:type="dcterms:W3CDTF">2013-05-01T19:36:05Z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